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<sst xmlns="http://schemas.openxmlformats.org/spreadsheetml/2006/main" count="15" uniqueCount="15">
  <si>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Парный зачет</t>
  </si>
  <si>
    <t>Сумма</t>
  </si>
  <si>
    <t>Алексеев-Рыбаков</t>
  </si>
  <si>
    <t>Байдин-Зимницкий</t>
  </si>
  <si>
    <t>В.Андреев-Д.Кузнецов</t>
  </si>
  <si>
    <t>Индивидуальный зачет</t>
  </si>
  <si>
    <t>Рыбаков</t>
  </si>
  <si>
    <t>Шалыбков</t>
  </si>
  <si>
    <t>Алексеев</t>
  </si>
  <si>
    <t>Глазов</t>
  </si>
  <si>
    <t>Журин</t>
  </si>
  <si>
    <t>Порай-Кошиц</t>
  </si>
  <si>
    <t>Раева</t>
  </si>
  <si>
    <t>Байдин</t>
  </si>
  <si>
    <t>Зимницкий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</si>
</sst>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4">
    <font>
      <sz val="10"/>
      <name val="Arial"/>
      <family val="0"/>
    </font>
    <font>
      <b/>
      <sz val="10"/>
      <name val="Arial Cyr"/>
      <family val="0"/>
    </font>
    <font>
      <sz val="10"/>
      <color indexed="10"/>
      <name val="Arial"/>
      <family val="0"/>
    </font>
    <font>
      <sz val="10"/>
      <name val="Arial Cyr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10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ont="1" applyFill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4"/>
  <sheetViews>
    <sheetView tabSelected="1" workbookViewId="0" topLeftCell="A1">
      <selection activeCell="N20" sqref="N20"/>
    </sheetView>
  </sheetViews>
  <sheetFormatPr defaultColWidth="9.140625" defaultRowHeight="12.75"/>
  <cols>
    <col min="1" max="1" width="20.28125" style="0" customWidth="1"/>
    <col min="2" max="2" width="7.8515625" style="0" customWidth="1"/>
    <col min="3" max="3" width="7.57421875" style="0" customWidth="1"/>
    <col min="4" max="4" width="7.140625" style="0" customWidth="1"/>
    <col min="5" max="5" width="5.7109375" style="0" customWidth="1"/>
    <col min="6" max="6" width="5.57421875" style="0" customWidth="1"/>
    <col min="7" max="9" width="5.140625" style="0" customWidth="1"/>
    <col min="10" max="10" width="4.28125" style="0" customWidth="1"/>
    <col min="11" max="12" width="5.140625" style="0" customWidth="1"/>
    <col min="13" max="13" width="4.8515625" style="0" customWidth="1"/>
  </cols>
  <sheetData>
    <row r="1" spans="1:14" ht="12.75">
      <c r="A1" s="1" t="s">
        <v>0</v>
      </c>
      <c r="B1">
        <v>1</v>
      </c>
      <c r="C1">
        <v>2</v>
      </c>
      <c r="D1">
        <v>3</v>
      </c>
      <c r="E1">
        <v>4</v>
      </c>
      <c r="F1">
        <v>5</v>
      </c>
      <c r="G1">
        <v>6</v>
      </c>
      <c r="H1">
        <v>7</v>
      </c>
      <c r="I1">
        <v>8</v>
      </c>
      <c r="J1">
        <v>9</v>
      </c>
      <c r="K1">
        <v>10</v>
      </c>
      <c r="L1">
        <v>11</v>
      </c>
      <c r="M1">
        <v>12</v>
      </c>
      <c r="N1" s="2" t="s">
        <v>1</v>
      </c>
    </row>
    <row r="2" spans="1:14" ht="12.75">
      <c r="A2" t="s">
        <v>3</v>
      </c>
      <c r="B2" s="3">
        <v>66.818</v>
      </c>
      <c r="C2" s="3">
        <v>69.531</v>
      </c>
      <c r="D2" s="5">
        <v>45.5</v>
      </c>
      <c r="E2" s="3">
        <v>54.2</v>
      </c>
      <c r="F2" s="5">
        <v>50</v>
      </c>
      <c r="G2" s="3">
        <v>51.2</v>
      </c>
      <c r="H2" s="3">
        <v>71.429</v>
      </c>
      <c r="I2" s="3">
        <v>61.111</v>
      </c>
      <c r="J2" s="3">
        <v>62.698</v>
      </c>
      <c r="K2" s="5">
        <v>48.75</v>
      </c>
      <c r="L2" s="4"/>
      <c r="M2" s="4"/>
      <c r="N2" s="2">
        <f>SUM(B2:M2)-D2-F2-K2</f>
        <v>436.98699999999997</v>
      </c>
    </row>
    <row r="3" spans="1:14" ht="12.75">
      <c r="A3" t="s">
        <v>4</v>
      </c>
      <c r="C3" s="2">
        <v>59.766</v>
      </c>
      <c r="E3" s="2">
        <v>62.6</v>
      </c>
      <c r="F3" s="2">
        <v>64.4</v>
      </c>
      <c r="G3" s="2">
        <v>63.8</v>
      </c>
      <c r="H3">
        <v>45.238</v>
      </c>
      <c r="I3">
        <v>62.698</v>
      </c>
      <c r="M3">
        <v>44.444</v>
      </c>
      <c r="N3" s="2">
        <f>SUM(B3:M3)</f>
        <v>402.946</v>
      </c>
    </row>
    <row r="4" spans="1:14" ht="12.75">
      <c r="A4" t="s">
        <v>2</v>
      </c>
      <c r="B4" s="3">
        <v>52.727</v>
      </c>
      <c r="C4" s="3">
        <v>45.117</v>
      </c>
      <c r="D4" s="3">
        <v>63.5</v>
      </c>
      <c r="E4" s="3">
        <v>61.4</v>
      </c>
      <c r="F4" s="3">
        <v>51.2</v>
      </c>
      <c r="G4" s="3">
        <v>53.6</v>
      </c>
      <c r="H4" s="4"/>
      <c r="I4" s="4"/>
      <c r="J4" s="4"/>
      <c r="K4" s="4"/>
      <c r="L4">
        <v>48.047</v>
      </c>
      <c r="M4" s="8">
        <v>40.476</v>
      </c>
      <c r="N4" s="2">
        <f>SUM(B4:M4)-M4</f>
        <v>375.591</v>
      </c>
    </row>
    <row r="5" spans="3:14" ht="12.75">
      <c r="C5" s="2"/>
      <c r="E5" s="2"/>
      <c r="F5" s="2"/>
      <c r="G5" s="2"/>
      <c r="N5" s="2"/>
    </row>
    <row r="6" spans="1:14" ht="12.75">
      <c r="A6" s="1" t="s">
        <v>5</v>
      </c>
      <c r="B6" s="2"/>
      <c r="C6" s="2"/>
      <c r="D6" s="2"/>
      <c r="F6" s="2"/>
      <c r="G6" s="2"/>
      <c r="N6" s="2"/>
    </row>
    <row r="7" spans="1:14" ht="12.75">
      <c r="A7" t="s">
        <v>14</v>
      </c>
      <c r="B7" s="3">
        <v>66.818</v>
      </c>
      <c r="C7" s="3">
        <v>69.531</v>
      </c>
      <c r="D7" s="5">
        <v>45.5</v>
      </c>
      <c r="E7" s="3">
        <v>54.2</v>
      </c>
      <c r="F7" s="5">
        <v>50</v>
      </c>
      <c r="G7" s="5">
        <v>51.2</v>
      </c>
      <c r="H7" s="3">
        <v>71.429</v>
      </c>
      <c r="I7" s="3">
        <v>61.111</v>
      </c>
      <c r="J7" s="3">
        <v>62.698</v>
      </c>
      <c r="K7" s="5">
        <v>48.75</v>
      </c>
      <c r="L7">
        <v>54.883</v>
      </c>
      <c r="M7" s="3">
        <v>63.492</v>
      </c>
      <c r="N7" s="2">
        <f>SUM(B7:M7)-D7-F7-K7-G7</f>
        <v>504.162</v>
      </c>
    </row>
    <row r="8" spans="1:14" ht="12.75">
      <c r="A8" t="s">
        <v>13</v>
      </c>
      <c r="B8" s="3">
        <v>66.818</v>
      </c>
      <c r="C8" s="3">
        <v>69.531</v>
      </c>
      <c r="D8" s="5">
        <v>45.5</v>
      </c>
      <c r="E8" s="3">
        <v>54.2</v>
      </c>
      <c r="F8" s="5">
        <v>50</v>
      </c>
      <c r="G8" s="5">
        <v>51.2</v>
      </c>
      <c r="H8" s="3">
        <v>71.429</v>
      </c>
      <c r="I8" s="3">
        <v>61.111</v>
      </c>
      <c r="J8" s="3">
        <v>62.698</v>
      </c>
      <c r="K8" s="5">
        <v>48.75</v>
      </c>
      <c r="L8" s="3">
        <v>57.813</v>
      </c>
      <c r="M8" s="9">
        <v>48.175</v>
      </c>
      <c r="N8" s="2">
        <f>SUM(B8:M8)-D8-F8-K8-G8</f>
        <v>491.7749999999999</v>
      </c>
    </row>
    <row r="9" spans="1:14" ht="12.75">
      <c r="A9" s="4" t="s">
        <v>6</v>
      </c>
      <c r="B9" s="3">
        <v>52.727</v>
      </c>
      <c r="C9" s="5">
        <v>45.117</v>
      </c>
      <c r="D9" s="3">
        <v>63.5</v>
      </c>
      <c r="E9" s="3">
        <v>61.4</v>
      </c>
      <c r="F9" s="3">
        <v>51.2</v>
      </c>
      <c r="G9" s="3">
        <v>53.6</v>
      </c>
      <c r="I9">
        <v>60.317</v>
      </c>
      <c r="J9" s="3">
        <v>57.143</v>
      </c>
      <c r="K9" s="5">
        <v>38.75</v>
      </c>
      <c r="L9">
        <v>48.047</v>
      </c>
      <c r="M9" s="8">
        <v>40.476</v>
      </c>
      <c r="N9" s="2">
        <f>SUM(B9:M9)-K9-C9-M9</f>
        <v>447.934</v>
      </c>
    </row>
    <row r="10" spans="1:14" ht="12.75">
      <c r="A10" s="4" t="s">
        <v>7</v>
      </c>
      <c r="B10" s="2">
        <v>55.227</v>
      </c>
      <c r="D10" s="2">
        <v>48.423</v>
      </c>
      <c r="E10">
        <v>54.2</v>
      </c>
      <c r="F10">
        <v>54.8</v>
      </c>
      <c r="G10">
        <v>53</v>
      </c>
      <c r="H10">
        <v>57.937</v>
      </c>
      <c r="I10">
        <v>60.317</v>
      </c>
      <c r="J10">
        <v>52.381</v>
      </c>
      <c r="L10" s="6">
        <v>37.305</v>
      </c>
      <c r="N10" s="2">
        <f>SUM(B10:M10)-L10</f>
        <v>436.2850000000001</v>
      </c>
    </row>
    <row r="11" spans="1:14" ht="12.75">
      <c r="A11" s="4" t="s">
        <v>8</v>
      </c>
      <c r="B11" s="3">
        <v>52.727</v>
      </c>
      <c r="C11" s="5">
        <v>45.117</v>
      </c>
      <c r="D11" s="3">
        <v>63.5</v>
      </c>
      <c r="E11" s="3">
        <v>61.4</v>
      </c>
      <c r="F11" s="3">
        <v>51.2</v>
      </c>
      <c r="G11" s="3">
        <v>53.6</v>
      </c>
      <c r="I11">
        <v>55.556</v>
      </c>
      <c r="J11" s="3">
        <v>48.413</v>
      </c>
      <c r="L11">
        <v>48.047</v>
      </c>
      <c r="M11" s="8">
        <v>40.476</v>
      </c>
      <c r="N11" s="2">
        <f>SUM(B11:M11)-C11-M11</f>
        <v>434.44300000000004</v>
      </c>
    </row>
    <row r="12" spans="1:14" ht="12.75">
      <c r="A12" s="4" t="s">
        <v>9</v>
      </c>
      <c r="B12" s="2">
        <v>49.091</v>
      </c>
      <c r="C12" s="3">
        <v>78.32</v>
      </c>
      <c r="D12" s="2">
        <v>49.1</v>
      </c>
      <c r="E12">
        <v>44.6</v>
      </c>
      <c r="F12" s="6">
        <v>42.8</v>
      </c>
      <c r="G12" s="6">
        <v>38.6</v>
      </c>
      <c r="I12">
        <v>45.238</v>
      </c>
      <c r="J12">
        <v>53.175</v>
      </c>
      <c r="K12">
        <v>56.25</v>
      </c>
      <c r="L12" s="6">
        <v>39.258</v>
      </c>
      <c r="M12">
        <v>50.556</v>
      </c>
      <c r="N12" s="2">
        <f>SUM(B12:M12)-G12-L12-F12</f>
        <v>426.33000000000004</v>
      </c>
    </row>
    <row r="13" spans="1:14" ht="12.75">
      <c r="A13" s="4" t="s">
        <v>12</v>
      </c>
      <c r="B13" s="2">
        <v>41.818</v>
      </c>
      <c r="C13" s="2">
        <v>56.836</v>
      </c>
      <c r="E13">
        <v>50.6</v>
      </c>
      <c r="F13" s="4">
        <v>43.4</v>
      </c>
      <c r="G13">
        <v>45.2</v>
      </c>
      <c r="H13" s="4">
        <v>46.032</v>
      </c>
      <c r="I13" s="8">
        <v>32.54</v>
      </c>
      <c r="L13">
        <v>47.07</v>
      </c>
      <c r="M13">
        <v>61.111</v>
      </c>
      <c r="N13" s="2">
        <f>SUM(B13:M13)-I13</f>
        <v>392.06699999999995</v>
      </c>
    </row>
    <row r="14" spans="1:14" ht="12.75">
      <c r="A14" s="4" t="s">
        <v>11</v>
      </c>
      <c r="B14" s="3">
        <v>51.364</v>
      </c>
      <c r="D14" s="2">
        <v>38.068</v>
      </c>
      <c r="E14">
        <v>48.8</v>
      </c>
      <c r="F14">
        <v>50</v>
      </c>
      <c r="G14">
        <v>55.4</v>
      </c>
      <c r="H14">
        <v>48.413</v>
      </c>
      <c r="K14">
        <v>46.25</v>
      </c>
      <c r="M14">
        <v>39.683</v>
      </c>
      <c r="N14" s="2">
        <f>SUM(B14:M14)</f>
        <v>377.97799999999995</v>
      </c>
    </row>
    <row r="15" spans="1:14" ht="12.75">
      <c r="A15" s="4" t="s">
        <v>10</v>
      </c>
      <c r="D15" s="2">
        <v>43.773</v>
      </c>
      <c r="E15">
        <v>47</v>
      </c>
      <c r="F15">
        <v>42.8</v>
      </c>
      <c r="G15">
        <v>38.6</v>
      </c>
      <c r="H15">
        <v>57.937</v>
      </c>
      <c r="I15">
        <v>45.238</v>
      </c>
      <c r="K15">
        <v>52.5</v>
      </c>
      <c r="L15" s="6">
        <v>37.305</v>
      </c>
      <c r="M15" s="9">
        <v>48.175</v>
      </c>
      <c r="N15" s="2">
        <f>SUM(B15:M15)-L15</f>
        <v>376.02299999999997</v>
      </c>
    </row>
    <row r="16" spans="2:14" ht="12.75">
      <c r="B16" s="3"/>
      <c r="C16" s="3"/>
      <c r="D16" s="5"/>
      <c r="E16" s="3"/>
      <c r="F16" s="5"/>
      <c r="G16" s="5"/>
      <c r="H16" s="3"/>
      <c r="I16" s="3"/>
      <c r="J16" s="3"/>
      <c r="K16" s="5"/>
      <c r="M16" s="3"/>
      <c r="N16" s="2"/>
    </row>
    <row r="17" spans="3:14" ht="12.75">
      <c r="C17" s="2"/>
      <c r="E17" s="2"/>
      <c r="F17" s="2"/>
      <c r="G17" s="2"/>
      <c r="N17" s="2"/>
    </row>
    <row r="18" spans="1:14" ht="12.75">
      <c r="A18" s="7"/>
      <c r="B18" s="2"/>
      <c r="D18" s="2"/>
      <c r="N18" s="2"/>
    </row>
    <row r="19" spans="1:14" ht="12.75">
      <c r="A19" s="4"/>
      <c r="B19" s="3"/>
      <c r="D19" s="2"/>
      <c r="N19" s="2"/>
    </row>
    <row r="20" spans="1:14" ht="12.75">
      <c r="A20" s="4"/>
      <c r="B20" s="2"/>
      <c r="C20" s="2"/>
      <c r="D20" s="2"/>
      <c r="N20" s="2"/>
    </row>
    <row r="21" spans="1:14" ht="12.75">
      <c r="A21" s="4"/>
      <c r="B21" s="2"/>
      <c r="C21" s="2"/>
      <c r="D21" s="2"/>
      <c r="F21" s="4"/>
      <c r="G21" s="4"/>
      <c r="H21" s="4"/>
      <c r="I21" s="4"/>
      <c r="N21" s="2"/>
    </row>
    <row r="22" spans="2:14" ht="12.75">
      <c r="B22" s="3"/>
      <c r="C22" s="3"/>
      <c r="D22" s="5"/>
      <c r="E22" s="3"/>
      <c r="F22" s="5"/>
      <c r="G22" s="5"/>
      <c r="H22" s="3"/>
      <c r="I22" s="3"/>
      <c r="J22" s="3"/>
      <c r="K22" s="5"/>
      <c r="L22" s="3"/>
      <c r="M22" s="4"/>
      <c r="N22" s="2"/>
    </row>
    <row r="23" spans="2:14" ht="12.75">
      <c r="B23" s="3"/>
      <c r="C23" s="3"/>
      <c r="D23" s="5"/>
      <c r="E23" s="3"/>
      <c r="F23" s="5"/>
      <c r="G23" s="5"/>
      <c r="H23" s="3"/>
      <c r="I23" s="3"/>
      <c r="J23" s="3"/>
      <c r="K23" s="5"/>
      <c r="M23" s="4"/>
      <c r="N23" s="2"/>
    </row>
    <row r="24" spans="1:14" ht="12.75">
      <c r="A24" s="4"/>
      <c r="B24" s="3"/>
      <c r="D24" s="2"/>
      <c r="N24" s="2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dcterms:created xsi:type="dcterms:W3CDTF">1996-10-08T23:32:33Z</dcterms:created>
  <dcterms:modified xsi:type="dcterms:W3CDTF">2012-12-20T06:54:28Z</dcterms:modified>
  <cp:category/>
  <cp:version/>
  <cp:contentType/>
  <cp:contentStatus/>
</cp:coreProperties>
</file>